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95" windowWidth="19200" windowHeight="11190" tabRatio="161" activeTab="0"/>
  </bookViews>
  <sheets>
    <sheet name="АТЭП" sheetId="1" r:id="rId1"/>
  </sheets>
  <definedNames>
    <definedName name="_xlnm.Print_Area" localSheetId="0">'АТЭП'!$A$1:$D$49</definedName>
  </definedNames>
  <calcPr fullCalcOnLoad="1"/>
</workbook>
</file>

<file path=xl/sharedStrings.xml><?xml version="1.0" encoding="utf-8"?>
<sst xmlns="http://schemas.openxmlformats.org/spreadsheetml/2006/main" count="52" uniqueCount="52">
  <si>
    <t>Начальная цена, руб. (без учета НДС)</t>
  </si>
  <si>
    <t>Размер задатка, руб.:</t>
  </si>
  <si>
    <t>Заявления на участие в аукционе принимаются по адресу: г. Брест, ул. Наганова, 10-329 в рабочие дни с 9.00 до 17.00</t>
  </si>
  <si>
    <t>Предмет аукциона</t>
  </si>
  <si>
    <t>Вознаграждение, руб. в т. ч. НДС (20%)</t>
  </si>
  <si>
    <t>Сведения о документах, которые необходимо предоставить для участия в аукционе, правила проведения аукциона, порядок оформления участия в торгах и иная информация содержатся на сайте организатора аукциона www.ocenkabrest.by, а также можно узнать по телефонам 8-(0162)-40-87-01, 40-87-02</t>
  </si>
  <si>
    <t xml:space="preserve">Лот №12: Подности-1, инв. № 435, год выпуска 2013 г. </t>
  </si>
  <si>
    <t>Лот №13: Подности-2, инв. № 436, год выпуска 2013 г.</t>
  </si>
  <si>
    <t>Лот №14: Подности-3, инв. № 458, год выпуска 2013 г.</t>
  </si>
  <si>
    <t>Лот №15: Подности-4, инв. № 457, год выпуска 2014 г.</t>
  </si>
  <si>
    <t>Лот №19: Станок КС, инв. №3257, год выпуска 1991 г.</t>
  </si>
  <si>
    <t>Лот №26: Агрегат сварочный АДД-4002 М3, инв. №327, год выпуска 2009 г.</t>
  </si>
  <si>
    <t>Лот №27: Подности-5, инв. №459, год выпуска 2014 г.</t>
  </si>
  <si>
    <t>Лот №28: Подности-6, инв. №460, год выпуска 2013 г.</t>
  </si>
  <si>
    <t>Лот №31: Станок школьный, инв. №49, год выпуска 1979 г.</t>
  </si>
  <si>
    <t>Лот №33: Горн кузнечный, инв. №00110, год выпуска 1984 г.</t>
  </si>
  <si>
    <t>Лот №36: Кран-балка, инв. №2014, год выпуска 1987 г.</t>
  </si>
  <si>
    <t>Лот №38: Механический СЕГМЕНТНЫЙ ЛИСТОГИБ MTB S 2510, год выпуска 2008 г., инв. №81</t>
  </si>
  <si>
    <t>Лот №2: Станок круглопильный, заводской № н/и, инв. № 174, год выпуска н/и</t>
  </si>
  <si>
    <t>Лот №3: Станок фуговальный, заводской № н/и, инв. № 3259, год выпуска 1991 г.</t>
  </si>
  <si>
    <t>Лот №50: Бетоносмеситель BWE 250К-1, инв. № 393</t>
  </si>
  <si>
    <t>Лот №51: Пневмонагнетательная установка Brinkmann dc 260/45, инв. № 462</t>
  </si>
  <si>
    <t>Лот №52: Газоанализатор Автотест 01.02, инв. № 343</t>
  </si>
  <si>
    <t>Лот №53: Дымометр Мета-01 МП, инв. № 342</t>
  </si>
  <si>
    <t>Лот №54: Сварочный аппарат ARC-400, инв. № 311А</t>
  </si>
  <si>
    <t>Лот №55: Сварочный аппарат 503Y2, инв. № 300</t>
  </si>
  <si>
    <t>Лот №56: Сварочный аппарат Zх7-500, инв. № 311</t>
  </si>
  <si>
    <t>Лот №1: Станок многопильный, заводской № 4437, инв. № 24, год выпуска 1998 г.</t>
  </si>
  <si>
    <t>Лот №4: Эл. подъемник с лебедкой, заводской № н/и, инв. №00220, год выпуска 2005 г.</t>
  </si>
  <si>
    <t>Лот №7: Станок сверлильный, заводской №970, инв. №412, год выпуска 1999 г.</t>
  </si>
  <si>
    <t>Лот №8: Станок токарный, заводской №034579, инв. №154, год выпуска 1979 г.</t>
  </si>
  <si>
    <t>Лот №9: Станок универсальный КС, заводской №21200, инв. №3258, год выпуска 1978 г.</t>
  </si>
  <si>
    <t>Лот №10: Станок деревообрабатывающий С16-4А, заводской 362, инв. №58, год выпуска 1979 г.</t>
  </si>
  <si>
    <t>Лот №11: Торцовочный станок, заводской № н/и, инв. №47 год выпуска 1968 г.</t>
  </si>
  <si>
    <t>Лот №17: Рама лесопильная, инв. №23, год выпуска 1987 г.</t>
  </si>
  <si>
    <t>Лот №18: Гильотина листовая MTG2012, инв. №79 год выпуска 2008 г.</t>
  </si>
  <si>
    <t>Лот №20: Станок строгальный четырехсторонний, заводской № 7946, инв. №63, год выпуска 2005 г.</t>
  </si>
  <si>
    <t>Лот №23: Электросварочный трансформатор ТД-501, инв. №99174, год выпуска 1990 г.</t>
  </si>
  <si>
    <t>Лот №40: Станок фуговальный, заводской № н/и, инв. №3261, год выпуска 1991 г.</t>
  </si>
  <si>
    <t>Лот №32: Экскаватор ЕК-12-00, год выпуска 2008 г., регистрационный знак СА-4 94-97, инв. № 00243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</si>
  <si>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</si>
  <si>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</si>
  <si>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Лот №7.1: Автобус вагон (WAGON) PAZ 32053, год выпуска 2008 г., регистрационный знак АА 7388-4</t>
  </si>
  <si>
    <t>Лот №8.1: Автобус вагон КАВЗ 685, год выпуска 1982 г., регистрационный знак АА 5159-4</t>
  </si>
  <si>
    <t>Лот №13.1: Прицеп самосвал СЗАП8527, год выпуска 1991 г., регистрационный знак 3649СВ</t>
  </si>
  <si>
    <t>Лот №26.1: Специальный ГАЗ-53А, год выпуска 1986 г., регистрационный знак СЕ3612</t>
  </si>
  <si>
    <r>
      <t xml:space="preserve">Продавец: </t>
    </r>
    <r>
      <rPr>
        <sz val="12"/>
        <color indexed="8"/>
        <rFont val="Times New Roman"/>
        <family val="1"/>
      </rPr>
      <t xml:space="preserve">ДСУП «Зельвенская МПМК-148», 231940 Гродненская обл., гп. Зельва, ул. 50 лет ВЛКСМ, 25, 80156432435. </t>
    </r>
    <r>
      <rPr>
        <b/>
        <sz val="12"/>
        <color indexed="8"/>
        <rFont val="Times New Roman"/>
        <family val="1"/>
      </rPr>
      <t xml:space="preserve">Организатор торгов: </t>
    </r>
    <r>
      <rPr>
        <sz val="12"/>
        <color indexed="8"/>
        <rFont val="Times New Roman"/>
        <family val="1"/>
      </rPr>
      <t>Брестский филиал РУП "Институт недвижимости и оценки".</t>
    </r>
    <r>
      <rPr>
        <b/>
        <sz val="12"/>
        <color indexed="8"/>
        <rFont val="Times New Roman"/>
        <family val="1"/>
      </rPr>
      <t xml:space="preserve"> Р/сч для перечисления задатка: </t>
    </r>
    <r>
      <rPr>
        <sz val="12"/>
        <color indexed="8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color indexed="8"/>
        <rFont val="Times New Roman"/>
        <family val="1"/>
      </rPr>
      <t xml:space="preserve"> Срок </t>
    </r>
    <r>
      <rPr>
        <b/>
        <sz val="12"/>
        <color indexed="10"/>
        <rFont val="Times New Roman"/>
        <family val="1"/>
      </rPr>
      <t>заключения</t>
    </r>
    <r>
      <rPr>
        <b/>
        <sz val="12"/>
        <color indexed="8"/>
        <rFont val="Times New Roman"/>
        <family val="1"/>
      </rPr>
      <t xml:space="preserve"> договора купли-продажи: </t>
    </r>
    <r>
      <rPr>
        <sz val="12"/>
        <color indexed="8"/>
        <rFont val="Times New Roman"/>
        <family val="1"/>
      </rPr>
      <t>в течение 5 рабочих дней с момента подписания протокола аукциона.</t>
    </r>
    <r>
      <rPr>
        <b/>
        <sz val="12"/>
        <color indexed="8"/>
        <rFont val="Times New Roman"/>
        <family val="1"/>
      </rPr>
      <t xml:space="preserve"> Условия оплаты: </t>
    </r>
    <r>
      <rPr>
        <sz val="12"/>
        <color indexed="8"/>
        <rFont val="Times New Roman"/>
        <family val="1"/>
      </rPr>
      <t xml:space="preserve">согласно заключенного договора купли-продажи в течение 15 дней с даты подписания договора купли-продажи. </t>
    </r>
    <r>
      <rPr>
        <b/>
        <sz val="12"/>
        <color indexed="8"/>
        <rFont val="Times New Roman"/>
        <family val="1"/>
      </rPr>
      <t xml:space="preserve">Условия продажи: </t>
    </r>
    <r>
      <rPr>
        <sz val="12"/>
        <color indexed="8"/>
        <rFont val="Times New Roman"/>
        <family val="1"/>
      </rPr>
      <t>без условий.</t>
    </r>
    <r>
      <rPr>
        <b/>
        <sz val="12"/>
        <color indexed="8"/>
        <rFont val="Times New Roman"/>
        <family val="1"/>
      </rPr>
      <t xml:space="preserve"> Шаг торгов: </t>
    </r>
    <r>
      <rPr>
        <sz val="12"/>
        <color indexed="8"/>
        <rFont val="Times New Roman"/>
        <family val="1"/>
      </rPr>
      <t xml:space="preserve">5% от начальной цены продажи. </t>
    </r>
    <r>
      <rPr>
        <b/>
        <sz val="12"/>
        <color indexed="8"/>
        <rFont val="Times New Roman"/>
        <family val="1"/>
      </rPr>
      <t xml:space="preserve">Информация о возмещении затрат: </t>
    </r>
    <r>
      <rPr>
        <sz val="12"/>
        <color indexed="8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оплачивает фактические затраты на организацию и проведение торгов, включающие вознаграждение Организатора аукциона. </t>
    </r>
    <r>
      <rPr>
        <sz val="12"/>
        <color indexed="10"/>
        <rFont val="Times New Roman"/>
        <family val="1"/>
      </rPr>
      <t>Ранее публикация о продаже имущества была опубликована в газете "Гродненская прауда" от 14.05.2022.</t>
    </r>
  </si>
  <si>
    <t>Брестский филиал РУП "Институт недвижимости и оценки" извещает о проведении открытого повторного аукциона</t>
  </si>
  <si>
    <t>Лот №16.1: Прицеп специальный самосвал MAZ 857100 01, год выпуска 2008 г., регистрационный знак А 3458 А-4</t>
  </si>
  <si>
    <t>Лот №47: Компрессор ПКС 25х5, год выпуска 1993 г., инв. №3386</t>
  </si>
  <si>
    <t>Аукцион состоится 05 июля 2022 г. в 11.00  по адресу: г. Брест, ул. Наганова, 10-325</t>
  </si>
  <si>
    <t>Последний день приема заявлений - 04 июля 2022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</si>
</sst>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4" fontId="48" fillId="0" borderId="3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85" zoomScaleSheetLayoutView="85" zoomScalePageLayoutView="0" workbookViewId="0" topLeftCell="A1">
      <selection activeCell="A8" sqref="A8:B8"/>
    </sheetView>
  </sheetViews>
  <sheetFormatPr defaultColWidth="9.00390625" defaultRowHeight="12.75"/>
  <cols>
    <col min="1" max="1" width="44.125" style="11" customWidth="1"/>
    <col min="2" max="2" width="81.75390625" style="8" customWidth="1"/>
    <col min="3" max="3" width="20.375" style="0" customWidth="1"/>
    <col min="4" max="4" width="16.125" style="0" customWidth="1"/>
    <col min="5" max="5" width="19.875" style="4" hidden="1" customWidth="1"/>
    <col min="6" max="6" width="13.875" style="0" hidden="1" customWidth="1"/>
    <col min="7" max="7" width="0" style="0" hidden="1" customWidth="1"/>
  </cols>
  <sheetData>
    <row r="1" spans="1:5" s="1" customFormat="1" ht="16.5" thickBot="1">
      <c r="A1" s="34" t="s">
        <v>47</v>
      </c>
      <c r="B1" s="35"/>
      <c r="C1" s="35"/>
      <c r="D1" s="36"/>
      <c r="E1" s="20"/>
    </row>
    <row r="2" spans="1:5" s="1" customFormat="1" ht="48" thickBot="1">
      <c r="A2" s="50" t="s">
        <v>3</v>
      </c>
      <c r="B2" s="51"/>
      <c r="C2" s="5" t="s">
        <v>0</v>
      </c>
      <c r="D2" s="5" t="s">
        <v>1</v>
      </c>
      <c r="E2" s="56" t="s">
        <v>4</v>
      </c>
    </row>
    <row r="3" spans="1:5" s="12" customFormat="1" ht="15.75">
      <c r="A3" s="52" t="s">
        <v>27</v>
      </c>
      <c r="B3" s="53"/>
      <c r="C3" s="15">
        <v>1150</v>
      </c>
      <c r="D3" s="15">
        <f>C3*0.1</f>
        <v>115</v>
      </c>
      <c r="E3" s="21">
        <v>156</v>
      </c>
    </row>
    <row r="4" spans="1:5" s="12" customFormat="1" ht="15.75">
      <c r="A4" s="31" t="s">
        <v>18</v>
      </c>
      <c r="B4" s="32"/>
      <c r="C4" s="14">
        <v>850</v>
      </c>
      <c r="D4" s="14">
        <f>C4*0.1</f>
        <v>85</v>
      </c>
      <c r="E4" s="19">
        <v>78</v>
      </c>
    </row>
    <row r="5" spans="1:5" s="12" customFormat="1" ht="15.75">
      <c r="A5" s="31" t="s">
        <v>19</v>
      </c>
      <c r="B5" s="33"/>
      <c r="C5" s="14">
        <v>600</v>
      </c>
      <c r="D5" s="14">
        <f aca="true" t="shared" si="0" ref="D5:D42">C5*0.1</f>
        <v>60</v>
      </c>
      <c r="E5" s="19">
        <v>78</v>
      </c>
    </row>
    <row r="6" spans="1:5" s="12" customFormat="1" ht="15.75">
      <c r="A6" s="31" t="s">
        <v>28</v>
      </c>
      <c r="B6" s="32"/>
      <c r="C6" s="14">
        <v>445</v>
      </c>
      <c r="D6" s="14">
        <f t="shared" si="0"/>
        <v>44.5</v>
      </c>
      <c r="E6" s="19">
        <v>78</v>
      </c>
    </row>
    <row r="7" spans="1:5" s="12" customFormat="1" ht="15.75">
      <c r="A7" s="31" t="s">
        <v>29</v>
      </c>
      <c r="B7" s="32"/>
      <c r="C7" s="14">
        <v>750</v>
      </c>
      <c r="D7" s="14">
        <f t="shared" si="0"/>
        <v>75</v>
      </c>
      <c r="E7" s="19">
        <v>78</v>
      </c>
    </row>
    <row r="8" spans="1:5" s="12" customFormat="1" ht="15.75">
      <c r="A8" s="31" t="s">
        <v>30</v>
      </c>
      <c r="B8" s="32"/>
      <c r="C8" s="14">
        <v>850</v>
      </c>
      <c r="D8" s="14">
        <f t="shared" si="0"/>
        <v>85</v>
      </c>
      <c r="E8" s="19">
        <v>78</v>
      </c>
    </row>
    <row r="9" spans="1:5" s="12" customFormat="1" ht="15.75">
      <c r="A9" s="31" t="s">
        <v>31</v>
      </c>
      <c r="B9" s="32"/>
      <c r="C9" s="14">
        <v>500</v>
      </c>
      <c r="D9" s="14">
        <f t="shared" si="0"/>
        <v>50</v>
      </c>
      <c r="E9" s="19">
        <v>78</v>
      </c>
    </row>
    <row r="10" spans="1:5" s="12" customFormat="1" ht="15.75">
      <c r="A10" s="31" t="s">
        <v>32</v>
      </c>
      <c r="B10" s="32"/>
      <c r="C10" s="14">
        <v>1300</v>
      </c>
      <c r="D10" s="14">
        <f t="shared" si="0"/>
        <v>130</v>
      </c>
      <c r="E10" s="19">
        <v>156</v>
      </c>
    </row>
    <row r="11" spans="1:5" s="12" customFormat="1" ht="15.75">
      <c r="A11" s="31" t="s">
        <v>33</v>
      </c>
      <c r="B11" s="32"/>
      <c r="C11" s="14">
        <v>900</v>
      </c>
      <c r="D11" s="14">
        <f t="shared" si="0"/>
        <v>90</v>
      </c>
      <c r="E11" s="19">
        <v>78</v>
      </c>
    </row>
    <row r="12" spans="1:5" s="12" customFormat="1" ht="15.75">
      <c r="A12" s="31" t="s">
        <v>6</v>
      </c>
      <c r="B12" s="32"/>
      <c r="C12" s="14">
        <v>445</v>
      </c>
      <c r="D12" s="14">
        <f t="shared" si="0"/>
        <v>44.5</v>
      </c>
      <c r="E12" s="19">
        <v>78</v>
      </c>
    </row>
    <row r="13" spans="1:5" s="12" customFormat="1" ht="15.75">
      <c r="A13" s="31" t="s">
        <v>7</v>
      </c>
      <c r="B13" s="32"/>
      <c r="C13" s="14">
        <v>445</v>
      </c>
      <c r="D13" s="14">
        <f t="shared" si="0"/>
        <v>44.5</v>
      </c>
      <c r="E13" s="19">
        <v>78</v>
      </c>
    </row>
    <row r="14" spans="1:5" s="12" customFormat="1" ht="15.75">
      <c r="A14" s="31" t="s">
        <v>8</v>
      </c>
      <c r="B14" s="32"/>
      <c r="C14" s="14">
        <v>550</v>
      </c>
      <c r="D14" s="14">
        <f t="shared" si="0"/>
        <v>55</v>
      </c>
      <c r="E14" s="19">
        <v>78</v>
      </c>
    </row>
    <row r="15" spans="1:5" s="12" customFormat="1" ht="15.75">
      <c r="A15" s="31" t="s">
        <v>9</v>
      </c>
      <c r="B15" s="32"/>
      <c r="C15" s="14">
        <v>550</v>
      </c>
      <c r="D15" s="14">
        <f t="shared" si="0"/>
        <v>55</v>
      </c>
      <c r="E15" s="19">
        <v>78</v>
      </c>
    </row>
    <row r="16" spans="1:5" s="6" customFormat="1" ht="15.75">
      <c r="A16" s="31" t="s">
        <v>34</v>
      </c>
      <c r="B16" s="32"/>
      <c r="C16" s="14">
        <v>1750</v>
      </c>
      <c r="D16" s="14">
        <f t="shared" si="0"/>
        <v>175</v>
      </c>
      <c r="E16" s="19">
        <v>156</v>
      </c>
    </row>
    <row r="17" spans="1:5" s="12" customFormat="1" ht="15.75">
      <c r="A17" s="31" t="s">
        <v>35</v>
      </c>
      <c r="B17" s="32"/>
      <c r="C17" s="14">
        <v>1400</v>
      </c>
      <c r="D17" s="14">
        <f t="shared" si="0"/>
        <v>140</v>
      </c>
      <c r="E17" s="19">
        <v>156</v>
      </c>
    </row>
    <row r="18" spans="1:5" s="12" customFormat="1" ht="15.75">
      <c r="A18" s="31" t="s">
        <v>10</v>
      </c>
      <c r="B18" s="32"/>
      <c r="C18" s="14">
        <v>350</v>
      </c>
      <c r="D18" s="14">
        <f t="shared" si="0"/>
        <v>35</v>
      </c>
      <c r="E18" s="19">
        <v>78</v>
      </c>
    </row>
    <row r="19" spans="1:5" s="12" customFormat="1" ht="15.75">
      <c r="A19" s="31" t="s">
        <v>36</v>
      </c>
      <c r="B19" s="32"/>
      <c r="C19" s="14">
        <v>1350</v>
      </c>
      <c r="D19" s="14">
        <f t="shared" si="0"/>
        <v>135</v>
      </c>
      <c r="E19" s="19">
        <v>156</v>
      </c>
    </row>
    <row r="20" spans="1:5" s="12" customFormat="1" ht="15.75">
      <c r="A20" s="31" t="s">
        <v>37</v>
      </c>
      <c r="B20" s="32"/>
      <c r="C20" s="14">
        <v>135</v>
      </c>
      <c r="D20" s="14">
        <f t="shared" si="0"/>
        <v>13.5</v>
      </c>
      <c r="E20" s="19">
        <v>78</v>
      </c>
    </row>
    <row r="21" spans="1:5" s="12" customFormat="1" ht="15.75">
      <c r="A21" s="31" t="s">
        <v>11</v>
      </c>
      <c r="B21" s="32"/>
      <c r="C21" s="14">
        <v>2350</v>
      </c>
      <c r="D21" s="14">
        <f t="shared" si="0"/>
        <v>235</v>
      </c>
      <c r="E21" s="19">
        <v>156</v>
      </c>
    </row>
    <row r="22" spans="1:5" s="12" customFormat="1" ht="15.75">
      <c r="A22" s="31" t="s">
        <v>12</v>
      </c>
      <c r="B22" s="32"/>
      <c r="C22" s="14">
        <v>500</v>
      </c>
      <c r="D22" s="14">
        <f t="shared" si="0"/>
        <v>50</v>
      </c>
      <c r="E22" s="19">
        <v>78</v>
      </c>
    </row>
    <row r="23" spans="1:5" s="12" customFormat="1" ht="15.75">
      <c r="A23" s="31" t="s">
        <v>13</v>
      </c>
      <c r="B23" s="32"/>
      <c r="C23" s="14">
        <v>500</v>
      </c>
      <c r="D23" s="14">
        <f t="shared" si="0"/>
        <v>50</v>
      </c>
      <c r="E23" s="19">
        <v>78</v>
      </c>
    </row>
    <row r="24" spans="1:5" s="12" customFormat="1" ht="15.75">
      <c r="A24" s="31" t="s">
        <v>14</v>
      </c>
      <c r="B24" s="32"/>
      <c r="C24" s="14">
        <v>280</v>
      </c>
      <c r="D24" s="14">
        <f t="shared" si="0"/>
        <v>28</v>
      </c>
      <c r="E24" s="19">
        <v>78</v>
      </c>
    </row>
    <row r="25" spans="1:5" s="12" customFormat="1" ht="15.75">
      <c r="A25" s="31" t="s">
        <v>39</v>
      </c>
      <c r="B25" s="32"/>
      <c r="C25" s="14">
        <v>10990</v>
      </c>
      <c r="D25" s="14">
        <f t="shared" si="0"/>
        <v>1099</v>
      </c>
      <c r="E25" s="19">
        <v>624</v>
      </c>
    </row>
    <row r="26" spans="1:5" s="12" customFormat="1" ht="15.75">
      <c r="A26" s="31" t="s">
        <v>15</v>
      </c>
      <c r="B26" s="32"/>
      <c r="C26" s="14">
        <v>375</v>
      </c>
      <c r="D26" s="14">
        <f t="shared" si="0"/>
        <v>37.5</v>
      </c>
      <c r="E26" s="19">
        <v>78</v>
      </c>
    </row>
    <row r="27" spans="1:5" s="12" customFormat="1" ht="15.75">
      <c r="A27" s="31" t="s">
        <v>16</v>
      </c>
      <c r="B27" s="32"/>
      <c r="C27" s="14">
        <v>1650</v>
      </c>
      <c r="D27" s="14">
        <f t="shared" si="0"/>
        <v>165</v>
      </c>
      <c r="E27" s="19">
        <v>156</v>
      </c>
    </row>
    <row r="28" spans="1:5" s="12" customFormat="1" ht="15.75">
      <c r="A28" s="31" t="s">
        <v>17</v>
      </c>
      <c r="B28" s="32"/>
      <c r="C28" s="14">
        <v>2200</v>
      </c>
      <c r="D28" s="14">
        <f t="shared" si="0"/>
        <v>220</v>
      </c>
      <c r="E28" s="19">
        <v>156</v>
      </c>
    </row>
    <row r="29" spans="1:5" s="12" customFormat="1" ht="15.75">
      <c r="A29" s="31" t="s">
        <v>38</v>
      </c>
      <c r="B29" s="32"/>
      <c r="C29" s="14">
        <v>600</v>
      </c>
      <c r="D29" s="14">
        <f t="shared" si="0"/>
        <v>60</v>
      </c>
      <c r="E29" s="19">
        <v>78</v>
      </c>
    </row>
    <row r="30" spans="1:5" s="6" customFormat="1" ht="15.75">
      <c r="A30" s="31" t="s">
        <v>49</v>
      </c>
      <c r="B30" s="31"/>
      <c r="C30" s="14">
        <v>850</v>
      </c>
      <c r="D30" s="14">
        <f t="shared" si="0"/>
        <v>85</v>
      </c>
      <c r="E30" s="19">
        <v>78</v>
      </c>
    </row>
    <row r="31" spans="1:5" s="12" customFormat="1" ht="15.75">
      <c r="A31" s="31" t="s">
        <v>20</v>
      </c>
      <c r="B31" s="32"/>
      <c r="C31" s="14">
        <v>290</v>
      </c>
      <c r="D31" s="14">
        <f t="shared" si="0"/>
        <v>29</v>
      </c>
      <c r="E31" s="19">
        <v>78</v>
      </c>
    </row>
    <row r="32" spans="1:5" s="12" customFormat="1" ht="15.75">
      <c r="A32" s="31" t="s">
        <v>21</v>
      </c>
      <c r="B32" s="32"/>
      <c r="C32" s="14">
        <v>14700</v>
      </c>
      <c r="D32" s="14">
        <f t="shared" si="0"/>
        <v>1470</v>
      </c>
      <c r="E32" s="19">
        <v>1560</v>
      </c>
    </row>
    <row r="33" spans="1:5" s="12" customFormat="1" ht="15.75">
      <c r="A33" s="31" t="s">
        <v>22</v>
      </c>
      <c r="B33" s="32"/>
      <c r="C33" s="14">
        <v>385</v>
      </c>
      <c r="D33" s="14">
        <f t="shared" si="0"/>
        <v>38.5</v>
      </c>
      <c r="E33" s="19">
        <v>78</v>
      </c>
    </row>
    <row r="34" spans="1:5" s="12" customFormat="1" ht="15.75">
      <c r="A34" s="31" t="s">
        <v>23</v>
      </c>
      <c r="B34" s="32"/>
      <c r="C34" s="14">
        <v>410</v>
      </c>
      <c r="D34" s="14">
        <f t="shared" si="0"/>
        <v>41</v>
      </c>
      <c r="E34" s="19">
        <v>78</v>
      </c>
    </row>
    <row r="35" spans="1:5" s="12" customFormat="1" ht="15.75">
      <c r="A35" s="31" t="s">
        <v>24</v>
      </c>
      <c r="B35" s="32"/>
      <c r="C35" s="14">
        <v>265</v>
      </c>
      <c r="D35" s="14">
        <f t="shared" si="0"/>
        <v>26.5</v>
      </c>
      <c r="E35" s="19">
        <v>78</v>
      </c>
    </row>
    <row r="36" spans="1:5" s="12" customFormat="1" ht="15.75">
      <c r="A36" s="31" t="s">
        <v>25</v>
      </c>
      <c r="B36" s="32"/>
      <c r="C36" s="14">
        <v>105</v>
      </c>
      <c r="D36" s="14">
        <f t="shared" si="0"/>
        <v>10.5</v>
      </c>
      <c r="E36" s="19">
        <v>78</v>
      </c>
    </row>
    <row r="37" spans="1:7" s="12" customFormat="1" ht="15.75">
      <c r="A37" s="31" t="s">
        <v>26</v>
      </c>
      <c r="B37" s="32"/>
      <c r="C37" s="14">
        <v>275</v>
      </c>
      <c r="D37" s="14">
        <f t="shared" si="0"/>
        <v>27.5</v>
      </c>
      <c r="E37" s="19">
        <v>78</v>
      </c>
      <c r="F37" s="13">
        <f>SUM(E3:E37)</f>
        <v>5382</v>
      </c>
      <c r="G37" s="2">
        <f>F37/1.2*0.2</f>
        <v>897</v>
      </c>
    </row>
    <row r="38" spans="1:7" s="17" customFormat="1" ht="15.75">
      <c r="A38" s="55" t="s">
        <v>42</v>
      </c>
      <c r="B38" s="55"/>
      <c r="C38" s="16">
        <v>2212.5</v>
      </c>
      <c r="D38" s="14">
        <f t="shared" si="0"/>
        <v>221.25</v>
      </c>
      <c r="E38" s="57">
        <v>156</v>
      </c>
      <c r="G38" s="2"/>
    </row>
    <row r="39" spans="1:7" s="17" customFormat="1" ht="15.75">
      <c r="A39" s="55" t="s">
        <v>43</v>
      </c>
      <c r="B39" s="55"/>
      <c r="C39" s="16">
        <v>412.5</v>
      </c>
      <c r="D39" s="14">
        <f t="shared" si="0"/>
        <v>41.25</v>
      </c>
      <c r="E39" s="57">
        <v>78</v>
      </c>
      <c r="G39" s="2"/>
    </row>
    <row r="40" spans="1:7" s="17" customFormat="1" ht="15.75">
      <c r="A40" s="55" t="s">
        <v>44</v>
      </c>
      <c r="B40" s="55"/>
      <c r="C40" s="16">
        <v>1500</v>
      </c>
      <c r="D40" s="14">
        <f t="shared" si="0"/>
        <v>150</v>
      </c>
      <c r="E40" s="57">
        <v>156</v>
      </c>
      <c r="G40" s="2"/>
    </row>
    <row r="41" spans="1:7" s="18" customFormat="1" ht="15.75">
      <c r="A41" s="31" t="s">
        <v>48</v>
      </c>
      <c r="B41" s="31"/>
      <c r="C41" s="14">
        <v>3200</v>
      </c>
      <c r="D41" s="14">
        <f>C41*0.1</f>
        <v>320</v>
      </c>
      <c r="E41" s="19">
        <v>156</v>
      </c>
      <c r="G41" s="2"/>
    </row>
    <row r="42" spans="1:7" s="17" customFormat="1" ht="16.5" thickBot="1">
      <c r="A42" s="54" t="s">
        <v>45</v>
      </c>
      <c r="B42" s="54"/>
      <c r="C42" s="23">
        <v>3200</v>
      </c>
      <c r="D42" s="22">
        <f t="shared" si="0"/>
        <v>320</v>
      </c>
      <c r="E42" s="58">
        <v>156</v>
      </c>
      <c r="F42" s="24">
        <f>SUM(E38:E42)</f>
        <v>702</v>
      </c>
      <c r="G42" s="2">
        <f>F42/1.2*0.2</f>
        <v>117</v>
      </c>
    </row>
    <row r="43" spans="1:4" s="1" customFormat="1" ht="134.25" customHeight="1" thickBot="1">
      <c r="A43" s="48" t="s">
        <v>46</v>
      </c>
      <c r="B43" s="49"/>
      <c r="C43" s="49"/>
      <c r="D43" s="59"/>
    </row>
    <row r="44" spans="1:5" s="3" customFormat="1" ht="19.5" customHeight="1">
      <c r="A44" s="44" t="s">
        <v>50</v>
      </c>
      <c r="B44" s="45"/>
      <c r="C44" s="46"/>
      <c r="D44" s="47"/>
      <c r="E44" s="2"/>
    </row>
    <row r="45" spans="1:4" s="1" customFormat="1" ht="49.5" customHeight="1">
      <c r="A45" s="37" t="s">
        <v>5</v>
      </c>
      <c r="B45" s="38"/>
      <c r="C45" s="39"/>
      <c r="D45" s="40"/>
    </row>
    <row r="46" spans="1:5" s="1" customFormat="1" ht="18.75">
      <c r="A46" s="28" t="s">
        <v>40</v>
      </c>
      <c r="B46" s="29"/>
      <c r="C46" s="29"/>
      <c r="D46" s="30"/>
      <c r="E46" s="2"/>
    </row>
    <row r="47" spans="1:5" s="1" customFormat="1" ht="176.25" customHeight="1">
      <c r="A47" s="25" t="s">
        <v>41</v>
      </c>
      <c r="B47" s="26"/>
      <c r="C47" s="26"/>
      <c r="D47" s="27"/>
      <c r="E47" s="2"/>
    </row>
    <row r="48" spans="1:5" s="1" customFormat="1" ht="18.75" customHeight="1">
      <c r="A48" s="37" t="s">
        <v>2</v>
      </c>
      <c r="B48" s="38"/>
      <c r="C48" s="39"/>
      <c r="D48" s="40"/>
      <c r="E48" s="3"/>
    </row>
    <row r="49" spans="1:4" s="3" customFormat="1" ht="16.5" customHeight="1" thickBot="1">
      <c r="A49" s="41" t="s">
        <v>51</v>
      </c>
      <c r="B49" s="42"/>
      <c r="C49" s="42"/>
      <c r="D49" s="43"/>
    </row>
    <row r="50" spans="1:5" s="1" customFormat="1" ht="15">
      <c r="A50" s="9"/>
      <c r="B50" s="6"/>
      <c r="C50" s="3"/>
      <c r="D50" s="3"/>
      <c r="E50" s="3"/>
    </row>
    <row r="51" spans="1:4" ht="12.75">
      <c r="A51" s="10"/>
      <c r="B51" s="7"/>
      <c r="C51" s="4"/>
      <c r="D51" s="4"/>
    </row>
    <row r="52" spans="1:4" ht="12.75">
      <c r="A52" s="10"/>
      <c r="B52" s="7"/>
      <c r="C52" s="4"/>
      <c r="D52" s="4"/>
    </row>
    <row r="53" spans="1:4" ht="12.75">
      <c r="A53" s="10"/>
      <c r="B53" s="7"/>
      <c r="C53" s="4"/>
      <c r="D53" s="4"/>
    </row>
  </sheetData>
  <sheetProtection/>
  <mergeCells count="49">
    <mergeCell ref="A42:B42"/>
    <mergeCell ref="A33:B33"/>
    <mergeCell ref="A34:B34"/>
    <mergeCell ref="A35:B35"/>
    <mergeCell ref="A38:B38"/>
    <mergeCell ref="A39:B39"/>
    <mergeCell ref="A40:B40"/>
    <mergeCell ref="A41:B41"/>
    <mergeCell ref="A28:B28"/>
    <mergeCell ref="A29:B29"/>
    <mergeCell ref="A36:B36"/>
    <mergeCell ref="A37:B37"/>
    <mergeCell ref="A31:B31"/>
    <mergeCell ref="A32:B32"/>
    <mergeCell ref="A30:B30"/>
    <mergeCell ref="A1:D1"/>
    <mergeCell ref="A45:D45"/>
    <mergeCell ref="A49:D49"/>
    <mergeCell ref="A44:D44"/>
    <mergeCell ref="A48:D48"/>
    <mergeCell ref="A43:D43"/>
    <mergeCell ref="A2:B2"/>
    <mergeCell ref="A3:B3"/>
    <mergeCell ref="A4:B4"/>
    <mergeCell ref="A7:B7"/>
    <mergeCell ref="A8:B8"/>
    <mergeCell ref="A9:B9"/>
    <mergeCell ref="A10:B10"/>
    <mergeCell ref="A11:B11"/>
    <mergeCell ref="A5:B5"/>
    <mergeCell ref="A6:B6"/>
    <mergeCell ref="A26:B26"/>
    <mergeCell ref="A12:B12"/>
    <mergeCell ref="A13:B13"/>
    <mergeCell ref="A14:B14"/>
    <mergeCell ref="A21:B21"/>
    <mergeCell ref="A22:B22"/>
    <mergeCell ref="A23:B23"/>
    <mergeCell ref="A20:B20"/>
    <mergeCell ref="A47:D47"/>
    <mergeCell ref="A46:D46"/>
    <mergeCell ref="A27:B27"/>
    <mergeCell ref="A15:B15"/>
    <mergeCell ref="A16:B16"/>
    <mergeCell ref="A17:B17"/>
    <mergeCell ref="A18:B18"/>
    <mergeCell ref="A19:B19"/>
    <mergeCell ref="A24:B24"/>
    <mergeCell ref="A25:B2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56" r:id="rId1"/>
  <rowBreaks count="1" manualBreakCount="1">
    <brk id="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2022-06-21T13:00:21Z</cp:lastPrinted>
  <dcterms:created xsi:type="dcterms:W3CDTF">2002-11-28T20:54:41Z</dcterms:created>
  <dcterms:modified xsi:type="dcterms:W3CDTF">2022-06-21T13:00:23Z</dcterms:modified>
  <cp:category/>
  <cp:version/>
  <cp:contentType/>
  <cp:contentStatus/>
</cp:coreProperties>
</file>